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SNI nivel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<sst xmlns="http://schemas.openxmlformats.org/spreadsheetml/2006/main" count="29" uniqueCount="21">
  <si>
    <t>CUADRO 27</t>
  </si>
  <si>
    <t>UNAM. Investigadores en el SNI con adscripción en la UNAM por nivel</t>
  </si>
  <si>
    <t>2000-2024</t>
  </si>
  <si>
    <t>2000</t>
  </si>
  <si>
    <t>2001</t>
  </si>
  <si>
    <t>2002</t>
  </si>
  <si>
    <t>2003</t>
  </si>
  <si>
    <t>2004</t>
  </si>
  <si>
    <t>2005</t>
  </si>
  <si>
    <t>2006</t>
  </si>
  <si>
    <t>UNAM</t>
  </si>
  <si>
    <t>Candidatos</t>
  </si>
  <si>
    <t>Nivel 1</t>
  </si>
  <si>
    <t>Nivel 2</t>
  </si>
  <si>
    <t>Nivel 3</t>
  </si>
  <si>
    <t>Nacional</t>
  </si>
  <si>
    <t>Proporción UNAM</t>
  </si>
  <si>
    <t>SNI: Sistema Nacional de investigadores.</t>
  </si>
  <si>
    <t>Fuente: SNI, CONAHCyT.</t>
  </si>
  <si>
    <t>Fecha de corte: 20-II-2024</t>
  </si>
  <si>
    <t>Fecha de última actualización: 20-II-2024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</si>
</sst>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8"/>
      <color indexed="2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0066"/>
      <name val="Arial"/>
      <family val="2"/>
    </font>
    <font>
      <b/>
      <sz val="12"/>
      <color rgb="FF011893"/>
      <name val="Arial"/>
      <family val="2"/>
    </font>
    <font>
      <b/>
      <sz val="10"/>
      <color rgb="FF011893"/>
      <name val="Arial"/>
      <family val="2"/>
    </font>
    <font>
      <sz val="10"/>
      <color rgb="FF011893"/>
      <name val="Arial"/>
      <family val="2"/>
    </font>
    <font>
      <sz val="8"/>
      <color rgb="FF660066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/>
      <bottom style="hair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9" applyFont="1" applyAlignment="1">
      <alignment horizontal="center" vertical="center"/>
      <protection/>
    </xf>
    <xf numFmtId="0" fontId="0" fillId="0" borderId="0" xfId="59" applyFont="1" applyAlignment="1">
      <alignment horizontal="center" vertical="center"/>
      <protection/>
    </xf>
    <xf numFmtId="0" fontId="0" fillId="0" borderId="0" xfId="59" applyAlignment="1">
      <alignment horizontal="center" vertical="center"/>
      <protection/>
    </xf>
    <xf numFmtId="0" fontId="0" fillId="0" borderId="0" xfId="59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46" fillId="0" borderId="0" xfId="59" applyFont="1" applyAlignment="1">
      <alignment vertical="center"/>
      <protection/>
    </xf>
    <xf numFmtId="0" fontId="19" fillId="0" borderId="0" xfId="59" applyFont="1" applyAlignment="1">
      <alignment horizontal="center" vertical="center"/>
      <protection/>
    </xf>
    <xf numFmtId="0" fontId="47" fillId="0" borderId="0" xfId="59" applyFont="1" applyAlignment="1">
      <alignment horizontal="center" vertical="center"/>
      <protection/>
    </xf>
    <xf numFmtId="0" fontId="21" fillId="0" borderId="10" xfId="59" applyFont="1" applyBorder="1" applyAlignment="1">
      <alignment horizontal="center" vertical="center"/>
      <protection/>
    </xf>
    <xf numFmtId="0" fontId="21" fillId="33" borderId="11" xfId="59" applyFont="1" applyFill="1" applyBorder="1" applyAlignment="1">
      <alignment horizontal="center" vertical="center"/>
      <protection/>
    </xf>
    <xf numFmtId="0" fontId="48" fillId="33" borderId="11" xfId="59" applyFont="1" applyFill="1" applyBorder="1" applyAlignment="1">
      <alignment horizontal="center" vertical="center"/>
      <protection/>
    </xf>
    <xf numFmtId="0" fontId="21" fillId="33" borderId="11" xfId="59" applyFont="1" applyFill="1" applyBorder="1" applyAlignment="1">
      <alignment vertical="center"/>
      <protection/>
    </xf>
    <xf numFmtId="3" fontId="21" fillId="33" borderId="11" xfId="0" applyNumberFormat="1" applyFont="1" applyFill="1" applyBorder="1" applyAlignment="1">
      <alignment horizontal="right" vertical="center"/>
    </xf>
    <xf numFmtId="3" fontId="48" fillId="33" borderId="11" xfId="0" applyNumberFormat="1" applyFont="1" applyFill="1" applyBorder="1" applyAlignment="1">
      <alignment horizontal="right" vertical="center"/>
    </xf>
    <xf numFmtId="0" fontId="0" fillId="0" borderId="11" xfId="59" applyBorder="1" applyAlignment="1">
      <alignment horizontal="left" vertical="center" indent="1"/>
      <protection/>
    </xf>
    <xf numFmtId="3" fontId="0" fillId="0" borderId="11" xfId="0" applyNumberFormat="1" applyFont="1" applyBorder="1" applyAlignment="1">
      <alignment horizontal="right" vertical="center"/>
    </xf>
    <xf numFmtId="3" fontId="49" fillId="0" borderId="11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49" fillId="0" borderId="13" xfId="0" applyNumberFormat="1" applyFont="1" applyBorder="1" applyAlignment="1">
      <alignment horizontal="right" vertical="center"/>
    </xf>
    <xf numFmtId="164" fontId="21" fillId="33" borderId="11" xfId="61" applyNumberFormat="1" applyFont="1" applyFill="1" applyBorder="1" applyAlignment="1">
      <alignment vertical="center"/>
    </xf>
    <xf numFmtId="164" fontId="48" fillId="33" borderId="11" xfId="61" applyNumberFormat="1" applyFont="1" applyFill="1" applyBorder="1" applyAlignment="1">
      <alignment vertical="center"/>
    </xf>
    <xf numFmtId="164" fontId="0" fillId="0" borderId="11" xfId="61" applyNumberFormat="1" applyFont="1" applyBorder="1" applyAlignment="1">
      <alignment horizontal="right" vertical="center"/>
    </xf>
    <xf numFmtId="164" fontId="49" fillId="0" borderId="11" xfId="61" applyNumberFormat="1" applyFont="1" applyBorder="1" applyAlignment="1">
      <alignment horizontal="right" vertical="center"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46" fillId="0" borderId="0" xfId="59" applyFont="1">
      <alignment/>
      <protection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0" fillId="0" borderId="0" xfId="59" applyFont="1" applyAlignment="1">
      <alignment vertical="center"/>
      <protection/>
    </xf>
    <xf numFmtId="0" fontId="50" fillId="0" borderId="0" xfId="0" applyFont="1" applyAlignment="1">
      <alignment vertical="center"/>
    </xf>
    <xf numFmtId="0" fontId="51" fillId="0" borderId="0" xfId="52" applyFont="1" applyAlignment="1">
      <alignment horizontal="right" vertical="center"/>
      <protection/>
    </xf>
    <xf numFmtId="0" fontId="49" fillId="0" borderId="0" xfId="52" applyFont="1" applyAlignment="1">
      <alignment vertical="center"/>
      <protection/>
    </xf>
    <xf numFmtId="0" fontId="0" fillId="0" borderId="0" xfId="0" applyFont="1" applyAlignment="1">
      <alignment/>
    </xf>
    <xf numFmtId="0" fontId="46" fillId="0" borderId="0" xfId="0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_Hoja1" xfId="59"/>
    <cellStyle name="Notas" xfId="60"/>
    <cellStyle name="Percent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27"/>
  <sheetViews>
    <sheetView tabSelected="1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Z1"/>
    </sheetView>
  </sheetViews>
  <sheetFormatPr defaultColWidth="11.421875" defaultRowHeight="12.75"/>
  <cols>
    <col min="1" max="1" width="17.421875" style="0" customWidth="1"/>
    <col min="18" max="25" width="11.421875" style="38" customWidth="1"/>
    <col min="26" max="26" width="11.421875" style="39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6"/>
    </row>
    <row r="3" spans="1:26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>
      <c r="A5" s="4"/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6"/>
    </row>
    <row r="6" spans="1:26" ht="18" customHeight="1">
      <c r="A6" s="9"/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  <c r="P6" s="10">
        <v>2014</v>
      </c>
      <c r="Q6" s="10">
        <v>2015</v>
      </c>
      <c r="R6" s="10">
        <v>2016</v>
      </c>
      <c r="S6" s="10">
        <v>2017</v>
      </c>
      <c r="T6" s="10">
        <v>2018</v>
      </c>
      <c r="U6" s="10">
        <v>2019</v>
      </c>
      <c r="V6" s="10">
        <v>2020</v>
      </c>
      <c r="W6" s="10">
        <v>2021</v>
      </c>
      <c r="X6" s="10">
        <v>2022</v>
      </c>
      <c r="Y6" s="10">
        <v>2023</v>
      </c>
      <c r="Z6" s="11">
        <v>2024</v>
      </c>
    </row>
    <row r="7" spans="1:26" ht="18" customHeight="1">
      <c r="A7" s="12" t="s">
        <v>10</v>
      </c>
      <c r="B7" s="13">
        <f aca="true" t="shared" si="0" ref="B7:L7">SUM(B8:B11)</f>
        <v>2247</v>
      </c>
      <c r="C7" s="13">
        <f t="shared" si="0"/>
        <v>2352</v>
      </c>
      <c r="D7" s="13">
        <f t="shared" si="0"/>
        <v>2322</v>
      </c>
      <c r="E7" s="13">
        <f t="shared" si="0"/>
        <v>2561</v>
      </c>
      <c r="F7" s="13">
        <f t="shared" si="0"/>
        <v>2733</v>
      </c>
      <c r="G7" s="13">
        <f t="shared" si="0"/>
        <v>2844</v>
      </c>
      <c r="H7" s="13">
        <f t="shared" si="0"/>
        <v>2965</v>
      </c>
      <c r="I7" s="13">
        <f t="shared" si="0"/>
        <v>3155</v>
      </c>
      <c r="J7" s="13">
        <f t="shared" si="0"/>
        <v>3251</v>
      </c>
      <c r="K7" s="13">
        <f t="shared" si="0"/>
        <v>3374</v>
      </c>
      <c r="L7" s="13">
        <f t="shared" si="0"/>
        <v>3442</v>
      </c>
      <c r="M7" s="13">
        <f>SUM(M8:M11)</f>
        <v>3577</v>
      </c>
      <c r="N7" s="13">
        <f>SUM(N8:N11)</f>
        <v>3624</v>
      </c>
      <c r="O7" s="13">
        <f>SUM(O8:O11)</f>
        <v>3733</v>
      </c>
      <c r="P7" s="13">
        <f>SUM(P8:P11)</f>
        <v>3952</v>
      </c>
      <c r="Q7" s="13">
        <f>SUM(Q8:Q11)</f>
        <v>4202</v>
      </c>
      <c r="R7" s="13">
        <f aca="true" t="shared" si="1" ref="R7:Z7">SUM(R8:R11)</f>
        <v>4314</v>
      </c>
      <c r="S7" s="13">
        <f t="shared" si="1"/>
        <v>4598</v>
      </c>
      <c r="T7" s="13">
        <f t="shared" si="1"/>
        <v>4736</v>
      </c>
      <c r="U7" s="13">
        <f t="shared" si="1"/>
        <v>4812</v>
      </c>
      <c r="V7" s="13">
        <f t="shared" si="1"/>
        <v>4943</v>
      </c>
      <c r="W7" s="13">
        <f t="shared" si="1"/>
        <v>5227</v>
      </c>
      <c r="X7" s="13">
        <f t="shared" si="1"/>
        <v>5430</v>
      </c>
      <c r="Y7" s="13">
        <f t="shared" si="1"/>
        <v>5986</v>
      </c>
      <c r="Z7" s="14">
        <f t="shared" si="1"/>
        <v>5645</v>
      </c>
    </row>
    <row r="8" spans="1:26" ht="18" customHeight="1">
      <c r="A8" s="15" t="s">
        <v>11</v>
      </c>
      <c r="B8" s="16">
        <v>233</v>
      </c>
      <c r="C8" s="16">
        <v>178</v>
      </c>
      <c r="D8" s="16">
        <v>172</v>
      </c>
      <c r="E8" s="16">
        <v>187</v>
      </c>
      <c r="F8" s="16">
        <v>204</v>
      </c>
      <c r="G8" s="16">
        <v>230</v>
      </c>
      <c r="H8" s="16">
        <v>211</v>
      </c>
      <c r="I8" s="16">
        <v>222</v>
      </c>
      <c r="J8" s="16">
        <v>236</v>
      </c>
      <c r="K8" s="16">
        <v>241</v>
      </c>
      <c r="L8" s="16">
        <v>275</v>
      </c>
      <c r="M8" s="16">
        <v>329</v>
      </c>
      <c r="N8" s="16">
        <v>316</v>
      </c>
      <c r="O8" s="16">
        <v>301</v>
      </c>
      <c r="P8" s="16">
        <v>367</v>
      </c>
      <c r="Q8" s="16">
        <v>460</v>
      </c>
      <c r="R8" s="16">
        <v>517</v>
      </c>
      <c r="S8" s="16">
        <v>638</v>
      </c>
      <c r="T8" s="16">
        <v>702</v>
      </c>
      <c r="U8" s="16">
        <v>767</v>
      </c>
      <c r="V8" s="16">
        <v>782</v>
      </c>
      <c r="W8" s="16">
        <v>891</v>
      </c>
      <c r="X8" s="16">
        <v>758</v>
      </c>
      <c r="Y8" s="16">
        <v>761</v>
      </c>
      <c r="Z8" s="17">
        <v>841</v>
      </c>
    </row>
    <row r="9" spans="1:27" ht="18" customHeight="1">
      <c r="A9" s="15" t="s">
        <v>12</v>
      </c>
      <c r="B9" s="16">
        <v>1187</v>
      </c>
      <c r="C9" s="16">
        <v>1233</v>
      </c>
      <c r="D9" s="16">
        <v>1217</v>
      </c>
      <c r="E9" s="16">
        <v>1339</v>
      </c>
      <c r="F9" s="16">
        <v>1398</v>
      </c>
      <c r="G9" s="16">
        <v>1408</v>
      </c>
      <c r="H9" s="16">
        <v>1435</v>
      </c>
      <c r="I9" s="16">
        <v>1590</v>
      </c>
      <c r="J9" s="16">
        <v>1569</v>
      </c>
      <c r="K9" s="16">
        <v>1556</v>
      </c>
      <c r="L9" s="16">
        <v>1520</v>
      </c>
      <c r="M9" s="16">
        <v>1582</v>
      </c>
      <c r="N9" s="16">
        <v>1594</v>
      </c>
      <c r="O9" s="16">
        <v>1676</v>
      </c>
      <c r="P9" s="16">
        <v>1720</v>
      </c>
      <c r="Q9" s="16">
        <v>1859</v>
      </c>
      <c r="R9" s="16">
        <v>1918</v>
      </c>
      <c r="S9" s="16">
        <v>2019</v>
      </c>
      <c r="T9" s="16">
        <v>2075</v>
      </c>
      <c r="U9" s="16">
        <v>2090</v>
      </c>
      <c r="V9" s="16">
        <v>2157</v>
      </c>
      <c r="W9" s="16">
        <v>2289</v>
      </c>
      <c r="X9" s="16">
        <v>2511</v>
      </c>
      <c r="Y9" s="16">
        <v>2883</v>
      </c>
      <c r="Z9" s="17">
        <v>2644</v>
      </c>
      <c r="AA9" s="18"/>
    </row>
    <row r="10" spans="1:26" ht="18" customHeight="1">
      <c r="A10" s="15" t="s">
        <v>13</v>
      </c>
      <c r="B10" s="16">
        <v>507</v>
      </c>
      <c r="C10" s="16">
        <v>601</v>
      </c>
      <c r="D10" s="16">
        <v>604</v>
      </c>
      <c r="E10" s="16">
        <v>651</v>
      </c>
      <c r="F10" s="16">
        <v>711</v>
      </c>
      <c r="G10" s="16">
        <v>751</v>
      </c>
      <c r="H10" s="16">
        <v>809</v>
      </c>
      <c r="I10" s="16">
        <v>840</v>
      </c>
      <c r="J10" s="16">
        <v>940</v>
      </c>
      <c r="K10" s="16">
        <v>1014</v>
      </c>
      <c r="L10" s="16">
        <v>1018</v>
      </c>
      <c r="M10" s="16">
        <v>984</v>
      </c>
      <c r="N10" s="16">
        <v>1028</v>
      </c>
      <c r="O10" s="16">
        <v>1060</v>
      </c>
      <c r="P10" s="16">
        <v>1112</v>
      </c>
      <c r="Q10" s="16">
        <v>1094</v>
      </c>
      <c r="R10" s="16">
        <v>1095</v>
      </c>
      <c r="S10" s="16">
        <v>1131</v>
      </c>
      <c r="T10" s="16">
        <v>1128</v>
      </c>
      <c r="U10" s="16">
        <v>1114</v>
      </c>
      <c r="V10" s="16">
        <v>1146</v>
      </c>
      <c r="W10" s="16">
        <v>1171</v>
      </c>
      <c r="X10" s="16">
        <v>1217</v>
      </c>
      <c r="Y10" s="16">
        <v>1311</v>
      </c>
      <c r="Z10" s="17">
        <v>1191</v>
      </c>
    </row>
    <row r="11" spans="1:26" ht="18" customHeight="1">
      <c r="A11" s="15" t="s">
        <v>14</v>
      </c>
      <c r="B11" s="16">
        <v>320</v>
      </c>
      <c r="C11" s="16">
        <v>340</v>
      </c>
      <c r="D11" s="16">
        <v>329</v>
      </c>
      <c r="E11" s="16">
        <v>384</v>
      </c>
      <c r="F11" s="16">
        <v>420</v>
      </c>
      <c r="G11" s="16">
        <v>455</v>
      </c>
      <c r="H11" s="16">
        <v>510</v>
      </c>
      <c r="I11" s="16">
        <v>503</v>
      </c>
      <c r="J11" s="16">
        <v>506</v>
      </c>
      <c r="K11" s="16">
        <v>563</v>
      </c>
      <c r="L11" s="16">
        <v>629</v>
      </c>
      <c r="M11" s="16">
        <v>682</v>
      </c>
      <c r="N11" s="16">
        <v>686</v>
      </c>
      <c r="O11" s="16">
        <v>696</v>
      </c>
      <c r="P11" s="16">
        <v>753</v>
      </c>
      <c r="Q11" s="16">
        <v>789</v>
      </c>
      <c r="R11" s="16">
        <v>784</v>
      </c>
      <c r="S11" s="16">
        <v>810</v>
      </c>
      <c r="T11" s="16">
        <v>831</v>
      </c>
      <c r="U11" s="16">
        <v>841</v>
      </c>
      <c r="V11" s="16">
        <v>858</v>
      </c>
      <c r="W11" s="16">
        <v>876</v>
      </c>
      <c r="X11" s="16">
        <v>944</v>
      </c>
      <c r="Y11" s="16">
        <v>1031</v>
      </c>
      <c r="Z11" s="17">
        <v>969</v>
      </c>
    </row>
    <row r="12" spans="1:26" ht="18" customHeight="1">
      <c r="A12" s="12" t="s">
        <v>15</v>
      </c>
      <c r="B12" s="13">
        <f>SUM(B13:B16)</f>
        <v>7466</v>
      </c>
      <c r="C12" s="13">
        <f aca="true" t="shared" si="2" ref="C12:Z12">SUM(C13:C16)</f>
        <v>8018</v>
      </c>
      <c r="D12" s="13">
        <f t="shared" si="2"/>
        <v>9199</v>
      </c>
      <c r="E12" s="13">
        <f t="shared" si="2"/>
        <v>9199</v>
      </c>
      <c r="F12" s="13">
        <f t="shared" si="2"/>
        <v>10189</v>
      </c>
      <c r="G12" s="13">
        <f t="shared" si="2"/>
        <v>10789</v>
      </c>
      <c r="H12" s="13">
        <f t="shared" si="2"/>
        <v>12096</v>
      </c>
      <c r="I12" s="13">
        <f t="shared" si="2"/>
        <v>13485</v>
      </c>
      <c r="J12" s="13">
        <f t="shared" si="2"/>
        <v>14681</v>
      </c>
      <c r="K12" s="13">
        <f t="shared" si="2"/>
        <v>15565</v>
      </c>
      <c r="L12" s="13">
        <f t="shared" si="2"/>
        <v>16598</v>
      </c>
      <c r="M12" s="13">
        <f t="shared" si="2"/>
        <v>17537</v>
      </c>
      <c r="N12" s="13">
        <f t="shared" si="2"/>
        <v>18554</v>
      </c>
      <c r="O12" s="13">
        <f t="shared" si="2"/>
        <v>19747</v>
      </c>
      <c r="P12" s="13">
        <f t="shared" si="2"/>
        <v>21359</v>
      </c>
      <c r="Q12" s="13">
        <f t="shared" si="2"/>
        <v>23317</v>
      </c>
      <c r="R12" s="13">
        <f>SUM(R13:R16)</f>
        <v>24968</v>
      </c>
      <c r="S12" s="13">
        <f>SUM(S13:S16)</f>
        <v>27066</v>
      </c>
      <c r="T12" s="13">
        <f>SUM(T13:T16)</f>
        <v>28534</v>
      </c>
      <c r="U12" s="13">
        <f>SUM(U13:U16)</f>
        <v>30548</v>
      </c>
      <c r="V12" s="13">
        <f>SUM(V13:V16)</f>
        <v>33165</v>
      </c>
      <c r="W12" s="13">
        <f>SUM(W13:W16)</f>
        <v>35178</v>
      </c>
      <c r="X12" s="13">
        <f>SUM(X13:X16)</f>
        <v>36554</v>
      </c>
      <c r="Y12" s="13">
        <f>SUM(Y13:Y16)</f>
        <v>41371</v>
      </c>
      <c r="Z12" s="14">
        <f t="shared" si="2"/>
        <v>41284</v>
      </c>
    </row>
    <row r="13" spans="1:26" ht="18" customHeight="1">
      <c r="A13" s="15" t="s">
        <v>11</v>
      </c>
      <c r="B13" s="16">
        <v>1220</v>
      </c>
      <c r="C13" s="16">
        <v>1128</v>
      </c>
      <c r="D13" s="16">
        <v>1325</v>
      </c>
      <c r="E13" s="16">
        <v>1325</v>
      </c>
      <c r="F13" s="16">
        <v>1634</v>
      </c>
      <c r="G13" s="16">
        <v>1849</v>
      </c>
      <c r="H13" s="16">
        <v>2109</v>
      </c>
      <c r="I13" s="16">
        <v>2389</v>
      </c>
      <c r="J13" s="16">
        <v>2588</v>
      </c>
      <c r="K13" s="19">
        <v>2705</v>
      </c>
      <c r="L13" s="16">
        <v>3047</v>
      </c>
      <c r="M13" s="16">
        <v>3383</v>
      </c>
      <c r="N13" s="20">
        <v>3604</v>
      </c>
      <c r="O13" s="20">
        <v>3712</v>
      </c>
      <c r="P13" s="20">
        <v>3991</v>
      </c>
      <c r="Q13" s="20">
        <v>4575</v>
      </c>
      <c r="R13" s="21">
        <v>5041</v>
      </c>
      <c r="S13" s="21">
        <v>5816</v>
      </c>
      <c r="T13" s="21">
        <v>6547</v>
      </c>
      <c r="U13" s="21">
        <v>7489</v>
      </c>
      <c r="V13" s="21">
        <v>8725</v>
      </c>
      <c r="W13" s="21">
        <v>9168</v>
      </c>
      <c r="X13" s="21">
        <v>8034</v>
      </c>
      <c r="Y13" s="21">
        <v>9353</v>
      </c>
      <c r="Z13" s="22">
        <v>9393</v>
      </c>
    </row>
    <row r="14" spans="1:26" ht="18" customHeight="1">
      <c r="A14" s="15" t="s">
        <v>12</v>
      </c>
      <c r="B14" s="16">
        <v>4346</v>
      </c>
      <c r="C14" s="16">
        <v>4682</v>
      </c>
      <c r="D14" s="16">
        <v>5384</v>
      </c>
      <c r="E14" s="16">
        <v>5384</v>
      </c>
      <c r="F14" s="16">
        <v>5782</v>
      </c>
      <c r="G14" s="16">
        <v>5930</v>
      </c>
      <c r="H14" s="16">
        <v>6558</v>
      </c>
      <c r="I14" s="16">
        <v>7565</v>
      </c>
      <c r="J14" s="16">
        <v>8165</v>
      </c>
      <c r="K14" s="19">
        <v>8567</v>
      </c>
      <c r="L14" s="16">
        <v>8971</v>
      </c>
      <c r="M14" s="16">
        <v>9541</v>
      </c>
      <c r="N14" s="20">
        <v>10059</v>
      </c>
      <c r="O14" s="20">
        <v>10758</v>
      </c>
      <c r="P14" s="20">
        <v>11673</v>
      </c>
      <c r="Q14" s="20">
        <v>12775</v>
      </c>
      <c r="R14" s="21">
        <v>13668</v>
      </c>
      <c r="S14" s="21">
        <v>14621</v>
      </c>
      <c r="T14" s="21">
        <v>15112</v>
      </c>
      <c r="U14" s="21">
        <v>15988</v>
      </c>
      <c r="V14" s="21">
        <v>17094</v>
      </c>
      <c r="W14" s="21">
        <v>18351</v>
      </c>
      <c r="X14" s="21">
        <v>20472</v>
      </c>
      <c r="Y14" s="21">
        <v>23177</v>
      </c>
      <c r="Z14" s="22">
        <v>23164</v>
      </c>
    </row>
    <row r="15" spans="1:26" ht="18" customHeight="1">
      <c r="A15" s="15" t="s">
        <v>13</v>
      </c>
      <c r="B15" s="16">
        <v>1278</v>
      </c>
      <c r="C15" s="16">
        <v>1556</v>
      </c>
      <c r="D15" s="16">
        <v>1728</v>
      </c>
      <c r="E15" s="16">
        <v>1728</v>
      </c>
      <c r="F15" s="16">
        <v>1897</v>
      </c>
      <c r="G15" s="16">
        <v>2057</v>
      </c>
      <c r="H15" s="16">
        <v>2306</v>
      </c>
      <c r="I15" s="16">
        <v>2428</v>
      </c>
      <c r="J15" s="16">
        <v>2811</v>
      </c>
      <c r="K15" s="19">
        <v>3058</v>
      </c>
      <c r="L15" s="16">
        <v>3172</v>
      </c>
      <c r="M15" s="16">
        <v>3112</v>
      </c>
      <c r="N15" s="20">
        <v>3311</v>
      </c>
      <c r="O15" s="20">
        <v>3576</v>
      </c>
      <c r="P15" s="20">
        <v>3852</v>
      </c>
      <c r="Q15" s="20">
        <v>3964</v>
      </c>
      <c r="R15" s="21">
        <v>4203</v>
      </c>
      <c r="S15" s="21">
        <v>4422</v>
      </c>
      <c r="T15" s="21">
        <v>4546</v>
      </c>
      <c r="U15" s="21">
        <v>4578</v>
      </c>
      <c r="V15" s="21">
        <v>4762</v>
      </c>
      <c r="W15" s="21">
        <v>4968</v>
      </c>
      <c r="X15" s="21">
        <v>5177</v>
      </c>
      <c r="Y15" s="21">
        <v>5758</v>
      </c>
      <c r="Z15" s="22">
        <v>5726</v>
      </c>
    </row>
    <row r="16" spans="1:26" ht="18" customHeight="1">
      <c r="A16" s="15" t="s">
        <v>14</v>
      </c>
      <c r="B16" s="16">
        <v>622</v>
      </c>
      <c r="C16" s="16">
        <v>652</v>
      </c>
      <c r="D16" s="16">
        <v>762</v>
      </c>
      <c r="E16" s="16">
        <v>762</v>
      </c>
      <c r="F16" s="16">
        <v>876</v>
      </c>
      <c r="G16" s="16">
        <v>953</v>
      </c>
      <c r="H16" s="16">
        <v>1123</v>
      </c>
      <c r="I16" s="16">
        <v>1103</v>
      </c>
      <c r="J16" s="16">
        <v>1117</v>
      </c>
      <c r="K16" s="19">
        <v>1235</v>
      </c>
      <c r="L16" s="16">
        <v>1408</v>
      </c>
      <c r="M16" s="16">
        <v>1501</v>
      </c>
      <c r="N16" s="20">
        <v>1580</v>
      </c>
      <c r="O16" s="20">
        <v>1701</v>
      </c>
      <c r="P16" s="20">
        <v>1843</v>
      </c>
      <c r="Q16" s="20">
        <v>2003</v>
      </c>
      <c r="R16" s="21">
        <v>2056</v>
      </c>
      <c r="S16" s="21">
        <v>2207</v>
      </c>
      <c r="T16" s="21">
        <v>2329</v>
      </c>
      <c r="U16" s="21">
        <v>2493</v>
      </c>
      <c r="V16" s="21">
        <v>2584</v>
      </c>
      <c r="W16" s="21">
        <v>2691</v>
      </c>
      <c r="X16" s="21">
        <v>2871</v>
      </c>
      <c r="Y16" s="21">
        <v>3083</v>
      </c>
      <c r="Z16" s="22">
        <v>3001</v>
      </c>
    </row>
    <row r="17" spans="1:26" ht="18" customHeight="1">
      <c r="A17" s="12" t="s">
        <v>16</v>
      </c>
      <c r="B17" s="23">
        <f>B7/B12</f>
        <v>0.3009643718189124</v>
      </c>
      <c r="C17" s="23">
        <f aca="true" t="shared" si="3" ref="C17:L21">C7/C12</f>
        <v>0.29333998503367426</v>
      </c>
      <c r="D17" s="23">
        <f t="shared" si="3"/>
        <v>0.2524187411675182</v>
      </c>
      <c r="E17" s="23">
        <f t="shared" si="3"/>
        <v>0.27839982606805086</v>
      </c>
      <c r="F17" s="23">
        <f t="shared" si="3"/>
        <v>0.26823044459711454</v>
      </c>
      <c r="G17" s="23">
        <f t="shared" si="3"/>
        <v>0.2636018166651219</v>
      </c>
      <c r="H17" s="23">
        <f t="shared" si="3"/>
        <v>0.2451223544973545</v>
      </c>
      <c r="I17" s="23">
        <f t="shared" si="3"/>
        <v>0.2339636633296255</v>
      </c>
      <c r="J17" s="23">
        <f t="shared" si="3"/>
        <v>0.22144268101627954</v>
      </c>
      <c r="K17" s="23">
        <f t="shared" si="3"/>
        <v>0.21676839061998074</v>
      </c>
      <c r="L17" s="23">
        <f t="shared" si="3"/>
        <v>0.20737438245571754</v>
      </c>
      <c r="M17" s="23">
        <f>M7/M12</f>
        <v>0.20396875178194673</v>
      </c>
      <c r="N17" s="23">
        <f aca="true" t="shared" si="4" ref="N17:Z21">N7/N12</f>
        <v>0.19532176350113184</v>
      </c>
      <c r="O17" s="23">
        <f t="shared" si="4"/>
        <v>0.18904137337317062</v>
      </c>
      <c r="P17" s="23">
        <f t="shared" si="4"/>
        <v>0.18502738892270237</v>
      </c>
      <c r="Q17" s="23">
        <f t="shared" si="4"/>
        <v>0.18021186258952696</v>
      </c>
      <c r="R17" s="23">
        <f t="shared" si="4"/>
        <v>0.17278115988465237</v>
      </c>
      <c r="S17" s="23">
        <f t="shared" si="4"/>
        <v>0.16988103155250128</v>
      </c>
      <c r="T17" s="23">
        <f t="shared" si="4"/>
        <v>0.16597743043386837</v>
      </c>
      <c r="U17" s="23">
        <f t="shared" si="4"/>
        <v>0.15752258740343067</v>
      </c>
      <c r="V17" s="23">
        <f t="shared" si="4"/>
        <v>0.1490426654605759</v>
      </c>
      <c r="W17" s="23">
        <f t="shared" si="4"/>
        <v>0.14858718517255104</v>
      </c>
      <c r="X17" s="23">
        <f t="shared" si="4"/>
        <v>0.14854735459867593</v>
      </c>
      <c r="Y17" s="23">
        <f t="shared" si="4"/>
        <v>0.14469072538734862</v>
      </c>
      <c r="Z17" s="24">
        <f t="shared" si="4"/>
        <v>0.1367357814165294</v>
      </c>
    </row>
    <row r="18" spans="1:26" ht="18" customHeight="1">
      <c r="A18" s="15" t="s">
        <v>11</v>
      </c>
      <c r="B18" s="25">
        <f>B8/B13</f>
        <v>0.19098360655737706</v>
      </c>
      <c r="C18" s="25">
        <f t="shared" si="3"/>
        <v>0.15780141843971632</v>
      </c>
      <c r="D18" s="25">
        <f t="shared" si="3"/>
        <v>0.129811320754717</v>
      </c>
      <c r="E18" s="25">
        <f t="shared" si="3"/>
        <v>0.14113207547169812</v>
      </c>
      <c r="F18" s="25">
        <f t="shared" si="3"/>
        <v>0.12484700122399021</v>
      </c>
      <c r="G18" s="25">
        <f t="shared" si="3"/>
        <v>0.12439156300703083</v>
      </c>
      <c r="H18" s="25">
        <f t="shared" si="3"/>
        <v>0.10004741583688952</v>
      </c>
      <c r="I18" s="25">
        <f t="shared" si="3"/>
        <v>0.09292591042277103</v>
      </c>
      <c r="J18" s="25">
        <f t="shared" si="3"/>
        <v>0.09119010819165378</v>
      </c>
      <c r="K18" s="25">
        <f t="shared" si="3"/>
        <v>0.08909426987060998</v>
      </c>
      <c r="L18" s="25">
        <f t="shared" si="3"/>
        <v>0.09025270758122744</v>
      </c>
      <c r="M18" s="25">
        <f>M8/M13</f>
        <v>0.09725096068578185</v>
      </c>
      <c r="N18" s="25">
        <f t="shared" si="4"/>
        <v>0.0876803551609323</v>
      </c>
      <c r="O18" s="25">
        <f t="shared" si="4"/>
        <v>0.08108836206896551</v>
      </c>
      <c r="P18" s="25">
        <f t="shared" si="4"/>
        <v>0.0919569030318216</v>
      </c>
      <c r="Q18" s="25">
        <f t="shared" si="4"/>
        <v>0.1005464480874317</v>
      </c>
      <c r="R18" s="25">
        <f t="shared" si="4"/>
        <v>0.10255901606824043</v>
      </c>
      <c r="S18" s="25">
        <f t="shared" si="4"/>
        <v>0.10969738651994498</v>
      </c>
      <c r="T18" s="25">
        <f t="shared" si="4"/>
        <v>0.10722468306094395</v>
      </c>
      <c r="U18" s="25">
        <f t="shared" si="4"/>
        <v>0.10241687808786219</v>
      </c>
      <c r="V18" s="25">
        <f t="shared" si="4"/>
        <v>0.08962750716332378</v>
      </c>
      <c r="W18" s="25">
        <f t="shared" si="4"/>
        <v>0.09718586387434555</v>
      </c>
      <c r="X18" s="25">
        <f t="shared" si="4"/>
        <v>0.09434901667911377</v>
      </c>
      <c r="Y18" s="25">
        <f t="shared" si="4"/>
        <v>0.08136426814925693</v>
      </c>
      <c r="Z18" s="26">
        <f t="shared" si="4"/>
        <v>0.08953475992760566</v>
      </c>
    </row>
    <row r="19" spans="1:26" ht="18" customHeight="1">
      <c r="A19" s="15" t="s">
        <v>12</v>
      </c>
      <c r="B19" s="25">
        <f>B9/B14</f>
        <v>0.2731247123791993</v>
      </c>
      <c r="C19" s="25">
        <f t="shared" si="3"/>
        <v>0.2633489961554891</v>
      </c>
      <c r="D19" s="25">
        <f t="shared" si="3"/>
        <v>0.22604011887072809</v>
      </c>
      <c r="E19" s="25">
        <f t="shared" si="3"/>
        <v>0.2486998514115899</v>
      </c>
      <c r="F19" s="25">
        <f t="shared" si="3"/>
        <v>0.24178484953303356</v>
      </c>
      <c r="G19" s="25">
        <f t="shared" si="3"/>
        <v>0.23743676222596966</v>
      </c>
      <c r="H19" s="25">
        <f t="shared" si="3"/>
        <v>0.21881671241232084</v>
      </c>
      <c r="I19" s="25">
        <f t="shared" si="3"/>
        <v>0.21017845340383345</v>
      </c>
      <c r="J19" s="25">
        <f t="shared" si="3"/>
        <v>0.19216166564605022</v>
      </c>
      <c r="K19" s="25">
        <f t="shared" si="3"/>
        <v>0.18162717403992062</v>
      </c>
      <c r="L19" s="25">
        <f t="shared" si="3"/>
        <v>0.16943484561364397</v>
      </c>
      <c r="M19" s="25">
        <f>M9/M14</f>
        <v>0.16581071166544387</v>
      </c>
      <c r="N19" s="25">
        <f t="shared" si="4"/>
        <v>0.15846505616860523</v>
      </c>
      <c r="O19" s="25">
        <f t="shared" si="4"/>
        <v>0.15579103922662205</v>
      </c>
      <c r="P19" s="25">
        <f t="shared" si="4"/>
        <v>0.14734858219823524</v>
      </c>
      <c r="Q19" s="25">
        <f t="shared" si="4"/>
        <v>0.14551859099804304</v>
      </c>
      <c r="R19" s="25">
        <f t="shared" si="4"/>
        <v>0.14032777290020484</v>
      </c>
      <c r="S19" s="25">
        <f t="shared" si="4"/>
        <v>0.13808904999658025</v>
      </c>
      <c r="T19" s="25">
        <f t="shared" si="4"/>
        <v>0.13730809952355744</v>
      </c>
      <c r="U19" s="25">
        <f t="shared" si="4"/>
        <v>0.13072304228171128</v>
      </c>
      <c r="V19" s="25">
        <f t="shared" si="4"/>
        <v>0.1261846261846262</v>
      </c>
      <c r="W19" s="25">
        <f t="shared" si="4"/>
        <v>0.12473434690207619</v>
      </c>
      <c r="X19" s="25">
        <f t="shared" si="4"/>
        <v>0.12265533411488863</v>
      </c>
      <c r="Y19" s="25">
        <f t="shared" si="4"/>
        <v>0.12439055960650645</v>
      </c>
      <c r="Z19" s="26">
        <f t="shared" si="4"/>
        <v>0.11414263512346745</v>
      </c>
    </row>
    <row r="20" spans="1:26" ht="18" customHeight="1">
      <c r="A20" s="15" t="s">
        <v>13</v>
      </c>
      <c r="B20" s="25">
        <f>B10/B15</f>
        <v>0.3967136150234742</v>
      </c>
      <c r="C20" s="25">
        <f t="shared" si="3"/>
        <v>0.38624678663239076</v>
      </c>
      <c r="D20" s="25">
        <f t="shared" si="3"/>
        <v>0.34953703703703703</v>
      </c>
      <c r="E20" s="25">
        <f t="shared" si="3"/>
        <v>0.3767361111111111</v>
      </c>
      <c r="F20" s="25">
        <f t="shared" si="3"/>
        <v>0.37480231945176595</v>
      </c>
      <c r="G20" s="25">
        <f t="shared" si="3"/>
        <v>0.36509479824987845</v>
      </c>
      <c r="H20" s="25">
        <f t="shared" si="3"/>
        <v>0.35082393755420643</v>
      </c>
      <c r="I20" s="25">
        <f t="shared" si="3"/>
        <v>0.34596375617792424</v>
      </c>
      <c r="J20" s="25">
        <f t="shared" si="3"/>
        <v>0.3344005691924582</v>
      </c>
      <c r="K20" s="25">
        <f t="shared" si="3"/>
        <v>0.3315892740353172</v>
      </c>
      <c r="L20" s="25">
        <f t="shared" si="3"/>
        <v>0.3209331651954603</v>
      </c>
      <c r="M20" s="25">
        <f>M10/M15</f>
        <v>0.3161953727506427</v>
      </c>
      <c r="N20" s="25">
        <f t="shared" si="4"/>
        <v>0.31048021745696164</v>
      </c>
      <c r="O20" s="25">
        <f t="shared" si="4"/>
        <v>0.29642058165548096</v>
      </c>
      <c r="P20" s="25">
        <f t="shared" si="4"/>
        <v>0.28868120456905505</v>
      </c>
      <c r="Q20" s="25">
        <f t="shared" si="4"/>
        <v>0.2759838546922301</v>
      </c>
      <c r="R20" s="25">
        <f t="shared" si="4"/>
        <v>0.2605281941470378</v>
      </c>
      <c r="S20" s="25">
        <f t="shared" si="4"/>
        <v>0.25576662143826323</v>
      </c>
      <c r="T20" s="25">
        <f t="shared" si="4"/>
        <v>0.24813022437307522</v>
      </c>
      <c r="U20" s="25">
        <f t="shared" si="4"/>
        <v>0.24333770205329838</v>
      </c>
      <c r="V20" s="25">
        <f t="shared" si="4"/>
        <v>0.24065518689626209</v>
      </c>
      <c r="W20" s="25">
        <f t="shared" si="4"/>
        <v>0.2357085346215781</v>
      </c>
      <c r="X20" s="25">
        <f t="shared" si="4"/>
        <v>0.23507823063550318</v>
      </c>
      <c r="Y20" s="25">
        <f t="shared" si="4"/>
        <v>0.227683223341438</v>
      </c>
      <c r="Z20" s="26">
        <f t="shared" si="4"/>
        <v>0.20799860286412852</v>
      </c>
    </row>
    <row r="21" spans="1:26" ht="18" customHeight="1">
      <c r="A21" s="15" t="s">
        <v>14</v>
      </c>
      <c r="B21" s="25">
        <f>B11/B16</f>
        <v>0.5144694533762058</v>
      </c>
      <c r="C21" s="25">
        <f t="shared" si="3"/>
        <v>0.5214723926380368</v>
      </c>
      <c r="D21" s="25">
        <f t="shared" si="3"/>
        <v>0.431758530183727</v>
      </c>
      <c r="E21" s="25">
        <f t="shared" si="3"/>
        <v>0.5039370078740157</v>
      </c>
      <c r="F21" s="25">
        <f t="shared" si="3"/>
        <v>0.4794520547945205</v>
      </c>
      <c r="G21" s="25">
        <f t="shared" si="3"/>
        <v>0.4774396642182581</v>
      </c>
      <c r="H21" s="25">
        <f t="shared" si="3"/>
        <v>0.4541406945681211</v>
      </c>
      <c r="I21" s="25">
        <f t="shared" si="3"/>
        <v>0.45602901178603805</v>
      </c>
      <c r="J21" s="25">
        <f t="shared" si="3"/>
        <v>0.4529991047448523</v>
      </c>
      <c r="K21" s="25">
        <f t="shared" si="3"/>
        <v>0.45587044534412957</v>
      </c>
      <c r="L21" s="25">
        <f t="shared" si="3"/>
        <v>0.44673295454545453</v>
      </c>
      <c r="M21" s="25">
        <f>M11/M16</f>
        <v>0.45436375749500335</v>
      </c>
      <c r="N21" s="25">
        <f t="shared" si="4"/>
        <v>0.4341772151898734</v>
      </c>
      <c r="O21" s="25">
        <f t="shared" si="4"/>
        <v>0.4091710758377425</v>
      </c>
      <c r="P21" s="25">
        <f t="shared" si="4"/>
        <v>0.4085729788388497</v>
      </c>
      <c r="Q21" s="25">
        <f t="shared" si="4"/>
        <v>0.3939091362955567</v>
      </c>
      <c r="R21" s="25">
        <f t="shared" si="4"/>
        <v>0.38132295719844356</v>
      </c>
      <c r="S21" s="25">
        <f t="shared" si="4"/>
        <v>0.3670140462165836</v>
      </c>
      <c r="T21" s="25">
        <f t="shared" si="4"/>
        <v>0.35680549592099614</v>
      </c>
      <c r="U21" s="25">
        <f t="shared" si="4"/>
        <v>0.3373445647813879</v>
      </c>
      <c r="V21" s="25">
        <f t="shared" si="4"/>
        <v>0.3320433436532508</v>
      </c>
      <c r="W21" s="25">
        <f t="shared" si="4"/>
        <v>0.3255295429208473</v>
      </c>
      <c r="X21" s="25">
        <f t="shared" si="4"/>
        <v>0.3288052943225357</v>
      </c>
      <c r="Y21" s="25">
        <f t="shared" si="4"/>
        <v>0.33441453130068116</v>
      </c>
      <c r="Z21" s="26">
        <f t="shared" si="4"/>
        <v>0.32289236921026326</v>
      </c>
    </row>
    <row r="22" spans="1:2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8"/>
      <c r="Z22" s="29"/>
    </row>
    <row r="23" spans="1:26" s="31" customFormat="1" ht="13.5" customHeight="1">
      <c r="A23" s="30" t="s">
        <v>17</v>
      </c>
      <c r="J23" s="32"/>
      <c r="K23" s="32"/>
      <c r="R23" s="32"/>
      <c r="S23" s="32"/>
      <c r="T23" s="32"/>
      <c r="U23" s="32"/>
      <c r="V23" s="32"/>
      <c r="W23" s="32"/>
      <c r="X23" s="32"/>
      <c r="Y23" s="32"/>
      <c r="Z23" s="33"/>
    </row>
    <row r="24" spans="1:26" s="31" customFormat="1" ht="13.5" customHeight="1">
      <c r="A24" s="30"/>
      <c r="J24" s="32"/>
      <c r="K24" s="32"/>
      <c r="R24" s="32"/>
      <c r="S24" s="32"/>
      <c r="T24" s="32"/>
      <c r="U24" s="32"/>
      <c r="V24" s="32"/>
      <c r="W24" s="32"/>
      <c r="X24" s="32"/>
      <c r="Y24" s="32"/>
      <c r="Z24" s="33"/>
    </row>
    <row r="25" spans="1:26" s="30" customFormat="1" ht="13.5" customHeight="1">
      <c r="A25" s="34" t="s">
        <v>18</v>
      </c>
      <c r="Z25" s="35"/>
    </row>
    <row r="26" spans="1:26" s="31" customFormat="1" ht="13.5" customHeight="1">
      <c r="A26" s="36" t="s">
        <v>19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</row>
    <row r="27" spans="1:26" s="31" customFormat="1" ht="13.5" customHeight="1">
      <c r="A27" s="36" t="s">
        <v>20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</sheetData>
  <sheetProtection/>
  <mergeCells count="5">
    <mergeCell ref="A1:Z1"/>
    <mergeCell ref="A3:Z3"/>
    <mergeCell ref="A4:Z4"/>
    <mergeCell ref="A26:Z26"/>
    <mergeCell ref="A27:Z2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2024-05-03T20:09:11Z</dcterms:created>
  <dcterms:modified xsi:type="dcterms:W3CDTF">2024-05-03T20:09:30Z</dcterms:modified>
  <cp:category/>
  <cp:version/>
  <cp:contentType/>
  <cp:contentStatus/>
</cp:coreProperties>
</file>